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C70" i="1"/>
  <c r="C68" i="1"/>
  <c r="C66" i="1"/>
  <c r="C64" i="1"/>
  <c r="H57" i="1"/>
  <c r="H58" i="1"/>
  <c r="H46" i="1"/>
  <c r="H23" i="1"/>
  <c r="H28" i="1"/>
  <c r="H18" i="1" l="1"/>
  <c r="H31" i="1"/>
  <c r="H24" i="1" l="1"/>
  <c r="H50" i="1" l="1"/>
  <c r="H29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<sst xmlns="http://schemas.openxmlformats.org/spreadsheetml/2006/main" count="78" uniqueCount="51">
  <si>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</si>
  <si>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</si>
  <si>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</si>
  <si>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</si>
  <si>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</si>
  <si>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</si>
  <si>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</si>
  <si>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</si>
  <si>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</si>
  <si>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</si>
  <si>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</si>
  <si>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</si>
  <si>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</si>
  <si>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</si>
  <si>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</si>
  <si>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</si>
  <si>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</si>
  <si>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</si>
  <si>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</si>
  <si>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</si>
  <si>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</si>
  <si>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</si>
  <si>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</si>
  <si>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</si>
  <si>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</si>
  <si>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</si>
  <si>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</si>
  <si>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</si>
  <si>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</si>
  <si>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06.04.2022.</t>
  </si>
  <si>
    <t xml:space="preserve">Primljena i neutrošena participacija od 06.04.2022. </t>
  </si>
  <si>
    <t>Dana: 06.04.2022.</t>
  </si>
  <si>
    <t>Farmalogist</t>
  </si>
  <si>
    <t>Vega</t>
  </si>
  <si>
    <t>Elektroprivreda Srbije</t>
  </si>
  <si>
    <t>NIS a.d.</t>
  </si>
  <si>
    <t>Toplifikacija JP</t>
  </si>
  <si>
    <t>Elektroprivreda TE-KO Kostolac</t>
  </si>
  <si>
    <t xml:space="preserve">Dana 06.04.2022.godine Dom zdravlja Požarevac je izvršio plaćanje prema dobavljačima: </t>
  </si>
  <si>
    <t>210786907</t>
  </si>
  <si>
    <t>791444/21</t>
  </si>
  <si>
    <t>14-4012761053-2111-004</t>
  </si>
  <si>
    <t>9004450898</t>
  </si>
  <si>
    <t>9004416742</t>
  </si>
  <si>
    <t>416-31-1374-0122</t>
  </si>
  <si>
    <t>417-32-1374-0122</t>
  </si>
  <si>
    <t>501-1255/2022</t>
  </si>
  <si>
    <t>UKUPNO LEKOVI-DIREKTNA PLAĆANJA</t>
  </si>
  <si>
    <t>UKUPNO SANDOSTATIN- DIREKTNA PLAĆANJA</t>
  </si>
  <si>
    <t>UKUPNO ENERGENTI-DIREKTNA PLAĆANJA</t>
  </si>
  <si>
    <t>UKUPNO ENERGENTI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</si>
</sst>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9" fillId="5" borderId="1" xfId="1" applyFont="1" applyFill="1" applyBorder="1"/>
    <xf numFmtId="4" fontId="9" fillId="5" borderId="1" xfId="1" applyNumberFormat="1" applyFont="1" applyFill="1" applyBorder="1"/>
    <xf numFmtId="49" fontId="9" fillId="5" borderId="1" xfId="1" applyNumberFormat="1" applyFont="1" applyFill="1" applyBorder="1"/>
    <xf numFmtId="4" fontId="10" fillId="5" borderId="1" xfId="1" applyNumberFormat="1" applyFont="1" applyFill="1" applyBorder="1"/>
    <xf numFmtId="4" fontId="10" fillId="5" borderId="5" xfId="1" applyNumberFormat="1" applyFont="1" applyFill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5"/>
  <sheetViews>
    <sheetView tabSelected="1" topLeftCell="B57" zoomScaleNormal="100" workbookViewId="0">
      <selection activeCell="E63" sqref="E63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31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44657</v>
      </c>
      <c r="H12" s="14">
        <v>3339357.14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44657</v>
      </c>
      <c r="H13" s="2">
        <f>H14+H29-H37-H50</f>
        <v>2227598.3699999992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44657</v>
      </c>
      <c r="H14" s="3">
        <f>SUM(H15:H28)</f>
        <v>5636664.5899999999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</f>
        <v>3105171.9099999992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168141.6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224796.46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f>540199.67+1004419.43+214019.54</f>
        <v>1758638.6400000001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1184208.33-964202.43</f>
        <v>220005.90000000002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</f>
        <v>159910.07999999999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44657</v>
      </c>
      <c r="H29" s="3">
        <f>H30+H31+H32+H33+H35+H36+H34</f>
        <v>280953.45999999996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</f>
        <v>263776.45999999996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29</v>
      </c>
      <c r="C36" s="27"/>
      <c r="D36" s="27"/>
      <c r="E36" s="27"/>
      <c r="F36" s="28"/>
      <c r="G36" s="22"/>
      <c r="H36" s="9">
        <v>17177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44657</v>
      </c>
      <c r="H37" s="4">
        <f>SUM(H38:H49)</f>
        <v>3547507.8100000005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1381951.11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168141.6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224796.46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f>214019.54+1004419.43+540199.67</f>
        <v>1758638.6400000001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13980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44657</v>
      </c>
      <c r="H50" s="4">
        <f>SUM(H51:H56)</f>
        <v>142511.87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142511.87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44657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</f>
        <v>1130097.5699999991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13230.1+5108.7</f>
        <v>18338.8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3339357.1399999987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38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51" t="s">
        <v>32</v>
      </c>
      <c r="C63" s="52">
        <v>168141.6</v>
      </c>
      <c r="D63" s="53" t="s">
        <v>39</v>
      </c>
    </row>
    <row r="64" spans="2:12" x14ac:dyDescent="0.25">
      <c r="B64" s="55" t="s">
        <v>47</v>
      </c>
      <c r="C64" s="54">
        <f>SUM(C63)</f>
        <v>168141.6</v>
      </c>
      <c r="D64" s="53"/>
    </row>
    <row r="65" spans="2:4" x14ac:dyDescent="0.25">
      <c r="B65" s="51" t="s">
        <v>33</v>
      </c>
      <c r="C65" s="52">
        <v>224796.46</v>
      </c>
      <c r="D65" s="53" t="s">
        <v>40</v>
      </c>
    </row>
    <row r="66" spans="2:4" x14ac:dyDescent="0.25">
      <c r="B66" s="55" t="s">
        <v>48</v>
      </c>
      <c r="C66" s="54">
        <f>SUM(C65)</f>
        <v>224796.46</v>
      </c>
      <c r="D66" s="53"/>
    </row>
    <row r="67" spans="2:4" x14ac:dyDescent="0.25">
      <c r="B67" s="51" t="s">
        <v>34</v>
      </c>
      <c r="C67" s="52">
        <v>214019.54</v>
      </c>
      <c r="D67" s="53" t="s">
        <v>41</v>
      </c>
    </row>
    <row r="68" spans="2:4" x14ac:dyDescent="0.25">
      <c r="B68" s="55" t="s">
        <v>49</v>
      </c>
      <c r="C68" s="54">
        <f>SUM(C67)</f>
        <v>214019.54</v>
      </c>
      <c r="D68" s="53"/>
    </row>
    <row r="69" spans="2:4" x14ac:dyDescent="0.25">
      <c r="B69" s="51" t="s">
        <v>35</v>
      </c>
      <c r="C69" s="52">
        <v>540199.67000000004</v>
      </c>
      <c r="D69" s="53" t="s">
        <v>42</v>
      </c>
    </row>
    <row r="70" spans="2:4" x14ac:dyDescent="0.25">
      <c r="B70" s="55" t="s">
        <v>50</v>
      </c>
      <c r="C70" s="54">
        <f>SUM(C69)</f>
        <v>540199.67000000004</v>
      </c>
      <c r="D70" s="53"/>
    </row>
    <row r="71" spans="2:4" x14ac:dyDescent="0.25">
      <c r="B71" s="51" t="s">
        <v>35</v>
      </c>
      <c r="C71" s="52">
        <v>553611.36</v>
      </c>
      <c r="D71" s="53" t="s">
        <v>43</v>
      </c>
    </row>
    <row r="72" spans="2:4" x14ac:dyDescent="0.25">
      <c r="B72" s="51" t="s">
        <v>36</v>
      </c>
      <c r="C72" s="52">
        <v>298611.7</v>
      </c>
      <c r="D72" s="53" t="s">
        <v>44</v>
      </c>
    </row>
    <row r="73" spans="2:4" x14ac:dyDescent="0.25">
      <c r="B73" s="51" t="s">
        <v>36</v>
      </c>
      <c r="C73" s="52">
        <v>151877.26</v>
      </c>
      <c r="D73" s="53" t="s">
        <v>45</v>
      </c>
    </row>
    <row r="74" spans="2:4" x14ac:dyDescent="0.25">
      <c r="B74" s="51" t="s">
        <v>37</v>
      </c>
      <c r="C74" s="52">
        <v>319.11</v>
      </c>
      <c r="D74" s="53" t="s">
        <v>46</v>
      </c>
    </row>
    <row r="75" spans="2:4" x14ac:dyDescent="0.25">
      <c r="B75" s="55" t="s">
        <v>50</v>
      </c>
      <c r="C75" s="54">
        <f>SUM(C71:C74)</f>
        <v>1004419.43</v>
      </c>
      <c r="D75" s="53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2022-04-08T06:51:43Z</dcterms:modified>
  <cp:category/>
  <cp:contentStatus/>
</cp:coreProperties>
</file>